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2" r:id="rId1"/>
    <sheet name="Sheet2" sheetId="3" r:id="rId2"/>
  </sheets>
  <definedNames>
    <definedName name="_xlnm._FilterDatabase" localSheetId="1" hidden="1">Sheet2!$A$2:$F$28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<sst xmlns="http://schemas.openxmlformats.org/spreadsheetml/2006/main" count="113" uniqueCount="58">
  <si>
    <t>2023-2024学年第二学期学校卫生安全检查领导小组
第4次宿舍卫生安全检查情况通报</t>
  </si>
  <si>
    <t>二级学院</t>
  </si>
  <si>
    <t>宿舍总数</t>
  </si>
  <si>
    <t>抽查宿舍数</t>
  </si>
  <si>
    <t>达标宿舍数</t>
  </si>
  <si>
    <t>不达标宿舍数</t>
  </si>
  <si>
    <t>达标率</t>
  </si>
  <si>
    <t>乘务学院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</si>
  <si>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</si>
  <si>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</si>
  <si>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</si>
  <si>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</si>
  <si>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</si>
  <si>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</si>
  <si>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</si>
  <si>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</si>
  <si>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</si>
  <si>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</si>
  <si>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</si>
  <si>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</si>
  <si>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</si>
  <si>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体育学院（公共体育教学部）</t>
  </si>
  <si>
    <t>外国语学院（大学英语教学部）</t>
  </si>
  <si>
    <t>信息工程学院（计算机基础教学部）</t>
  </si>
  <si>
    <t>艺术学院</t>
  </si>
  <si>
    <t>合计</t>
  </si>
  <si>
    <t>公寓检查打分表</t>
  </si>
  <si>
    <t>宿舍号</t>
  </si>
  <si>
    <t>院系</t>
  </si>
  <si>
    <t>是否达标</t>
  </si>
  <si>
    <t>宿舍检查情况</t>
  </si>
  <si>
    <t>安全检查情况</t>
  </si>
  <si>
    <t>宿舍楼</t>
  </si>
  <si>
    <t>乘务</t>
  </si>
  <si>
    <t>否</t>
  </si>
  <si>
    <t>未断电</t>
  </si>
  <si>
    <t>化工</t>
  </si>
  <si>
    <t>杂物乱</t>
  </si>
  <si>
    <t>外院</t>
  </si>
  <si>
    <t>未打扫、垃圾未倒、阳台脏</t>
  </si>
  <si>
    <t>生工</t>
  </si>
  <si>
    <t>地面脏、阳台堆满垃圾、未叠被</t>
  </si>
  <si>
    <t>未叠被、洗手池脏</t>
  </si>
  <si>
    <t>有烟</t>
  </si>
  <si>
    <t>未叠被、厕所脏</t>
  </si>
  <si>
    <t>艺院</t>
  </si>
  <si>
    <t>未关灯、未断电、未锁门、有打火机</t>
  </si>
  <si>
    <t>未断电、未锁门</t>
  </si>
  <si>
    <t>经管</t>
  </si>
  <si>
    <t>未倒垃圾、未叠被</t>
  </si>
  <si>
    <t>整体乱、地面脏</t>
  </si>
  <si>
    <t>体院</t>
  </si>
  <si>
    <t>机电</t>
  </si>
  <si>
    <t>未打扫、未起床</t>
  </si>
  <si>
    <t>信工</t>
  </si>
  <si>
    <t>未叠被2、垃圾未倒</t>
  </si>
  <si>
    <t>飞院</t>
  </si>
  <si>
    <t>航空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</si>
</sst>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zoomScale="80" zoomScaleNormal="80" workbookViewId="0">
      <selection activeCell="F23" sqref="F23"/>
    </sheetView>
  </sheetViews>
  <sheetFormatPr defaultColWidth="9" defaultRowHeight="14" outlineLevelCol="5"/>
  <cols>
    <col min="1" max="1" width="36" customWidth="1"/>
    <col min="2" max="2" width="17.6272727272727" customWidth="1"/>
    <col min="3" max="3" width="19.5" customWidth="1"/>
    <col min="4" max="4" width="20.1272727272727" customWidth="1"/>
    <col min="5" max="5" width="16.6272727272727" customWidth="1"/>
    <col min="6" max="6" width="18" customWidth="1"/>
  </cols>
  <sheetData>
    <row r="1" ht="51" customHeight="1" spans="1:6">
      <c r="A1" s="6" t="s">
        <v>0</v>
      </c>
      <c r="B1" s="6"/>
      <c r="C1" s="6"/>
      <c r="D1" s="6"/>
      <c r="E1" s="6"/>
      <c r="F1" s="6"/>
    </row>
    <row r="2" ht="24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20" customHeight="1" spans="1:6">
      <c r="A3" s="8" t="s">
        <v>7</v>
      </c>
      <c r="B3" s="8">
        <v>151</v>
      </c>
      <c r="C3" s="9">
        <v>31</v>
      </c>
      <c r="D3" s="9">
        <f>C3-E3</f>
        <v>28</v>
      </c>
      <c r="E3" s="9">
        <v>3</v>
      </c>
      <c r="F3" s="10">
        <f>(B3-E3)/B3</f>
        <v>0.980132450331126</v>
      </c>
    </row>
    <row r="4" ht="20" customHeight="1" spans="1:6">
      <c r="A4" s="8" t="s">
        <v>8</v>
      </c>
      <c r="B4" s="8">
        <v>166</v>
      </c>
      <c r="C4" s="9">
        <v>35</v>
      </c>
      <c r="D4" s="9">
        <f t="shared" ref="D4:D20" si="0">C4-E4</f>
        <v>34</v>
      </c>
      <c r="E4" s="9">
        <v>1</v>
      </c>
      <c r="F4" s="10">
        <f t="shared" ref="F4:F20" si="1">(B4-E4)/B4</f>
        <v>0.993975903614458</v>
      </c>
    </row>
    <row r="5" ht="20" customHeight="1" spans="1:6">
      <c r="A5" s="8" t="s">
        <v>9</v>
      </c>
      <c r="B5" s="8">
        <v>213</v>
      </c>
      <c r="C5" s="9">
        <v>43</v>
      </c>
      <c r="D5" s="9">
        <f t="shared" si="0"/>
        <v>42</v>
      </c>
      <c r="E5" s="9">
        <v>1</v>
      </c>
      <c r="F5" s="10">
        <f t="shared" si="1"/>
        <v>0.995305164319249</v>
      </c>
    </row>
    <row r="6" ht="20" customHeight="1" spans="1:6">
      <c r="A6" s="8" t="s">
        <v>10</v>
      </c>
      <c r="B6" s="8">
        <v>224</v>
      </c>
      <c r="C6" s="9">
        <v>44</v>
      </c>
      <c r="D6" s="9">
        <f t="shared" si="0"/>
        <v>43</v>
      </c>
      <c r="E6" s="9">
        <v>1</v>
      </c>
      <c r="F6" s="10">
        <f t="shared" si="1"/>
        <v>0.995535714285714</v>
      </c>
    </row>
    <row r="7" ht="20" customHeight="1" spans="1:6">
      <c r="A7" s="8" t="s">
        <v>11</v>
      </c>
      <c r="B7" s="8">
        <v>165</v>
      </c>
      <c r="C7" s="9">
        <v>34</v>
      </c>
      <c r="D7" s="9">
        <f t="shared" si="0"/>
        <v>30</v>
      </c>
      <c r="E7" s="9">
        <v>4</v>
      </c>
      <c r="F7" s="10">
        <f t="shared" si="1"/>
        <v>0.975757575757576</v>
      </c>
    </row>
    <row r="8" ht="20" customHeight="1" spans="1:6">
      <c r="A8" s="8" t="s">
        <v>12</v>
      </c>
      <c r="B8" s="8">
        <v>123</v>
      </c>
      <c r="C8" s="9">
        <v>25</v>
      </c>
      <c r="D8" s="9">
        <f t="shared" si="0"/>
        <v>25</v>
      </c>
      <c r="E8" s="9">
        <v>0</v>
      </c>
      <c r="F8" s="10">
        <f t="shared" si="1"/>
        <v>1</v>
      </c>
    </row>
    <row r="9" ht="20" customHeight="1" spans="1:6">
      <c r="A9" s="8" t="s">
        <v>13</v>
      </c>
      <c r="B9" s="8">
        <v>191</v>
      </c>
      <c r="C9" s="9">
        <v>40</v>
      </c>
      <c r="D9" s="9">
        <f t="shared" si="0"/>
        <v>39</v>
      </c>
      <c r="E9" s="9">
        <v>1</v>
      </c>
      <c r="F9" s="10">
        <f t="shared" si="1"/>
        <v>0.994764397905759</v>
      </c>
    </row>
    <row r="10" ht="20" customHeight="1" spans="1:6">
      <c r="A10" s="8" t="s">
        <v>14</v>
      </c>
      <c r="B10" s="8">
        <v>128</v>
      </c>
      <c r="C10" s="9">
        <v>26</v>
      </c>
      <c r="D10" s="9">
        <f t="shared" si="0"/>
        <v>26</v>
      </c>
      <c r="E10" s="9">
        <v>0</v>
      </c>
      <c r="F10" s="10">
        <f t="shared" si="1"/>
        <v>1</v>
      </c>
    </row>
    <row r="11" ht="20" customHeight="1" spans="1:6">
      <c r="A11" s="8" t="s">
        <v>15</v>
      </c>
      <c r="B11" s="8">
        <v>153</v>
      </c>
      <c r="C11" s="9">
        <v>31</v>
      </c>
      <c r="D11" s="9">
        <f t="shared" si="0"/>
        <v>31</v>
      </c>
      <c r="E11" s="9">
        <v>0</v>
      </c>
      <c r="F11" s="10">
        <f t="shared" si="1"/>
        <v>1</v>
      </c>
    </row>
    <row r="12" ht="20" customHeight="1" spans="1:6">
      <c r="A12" s="8" t="s">
        <v>16</v>
      </c>
      <c r="B12" s="8">
        <v>364</v>
      </c>
      <c r="C12" s="9">
        <v>74</v>
      </c>
      <c r="D12" s="9">
        <f t="shared" si="0"/>
        <v>71</v>
      </c>
      <c r="E12" s="9">
        <v>3</v>
      </c>
      <c r="F12" s="10">
        <f t="shared" si="1"/>
        <v>0.991758241758242</v>
      </c>
    </row>
    <row r="13" ht="20" customHeight="1" spans="1:6">
      <c r="A13" s="8" t="s">
        <v>17</v>
      </c>
      <c r="B13" s="8">
        <v>62</v>
      </c>
      <c r="C13" s="9">
        <v>15</v>
      </c>
      <c r="D13" s="9">
        <f t="shared" si="0"/>
        <v>15</v>
      </c>
      <c r="E13" s="9">
        <v>0</v>
      </c>
      <c r="F13" s="10">
        <f t="shared" si="1"/>
        <v>1</v>
      </c>
    </row>
    <row r="14" ht="20" customHeight="1" spans="1:6">
      <c r="A14" s="8" t="s">
        <v>18</v>
      </c>
      <c r="B14" s="8">
        <v>41</v>
      </c>
      <c r="C14" s="9">
        <v>9</v>
      </c>
      <c r="D14" s="9">
        <f t="shared" si="0"/>
        <v>9</v>
      </c>
      <c r="E14" s="9">
        <v>0</v>
      </c>
      <c r="F14" s="10">
        <f t="shared" si="1"/>
        <v>1</v>
      </c>
    </row>
    <row r="15" ht="20" customHeight="1" spans="1:6">
      <c r="A15" s="8" t="s">
        <v>19</v>
      </c>
      <c r="B15" s="8">
        <v>113</v>
      </c>
      <c r="C15" s="9">
        <v>23</v>
      </c>
      <c r="D15" s="9">
        <f t="shared" si="0"/>
        <v>23</v>
      </c>
      <c r="E15" s="9">
        <v>0</v>
      </c>
      <c r="F15" s="10">
        <f t="shared" si="1"/>
        <v>1</v>
      </c>
    </row>
    <row r="16" ht="20" customHeight="1" spans="1:6">
      <c r="A16" s="8" t="s">
        <v>20</v>
      </c>
      <c r="B16" s="8">
        <v>207</v>
      </c>
      <c r="C16" s="9">
        <v>42</v>
      </c>
      <c r="D16" s="9">
        <f t="shared" si="0"/>
        <v>40</v>
      </c>
      <c r="E16" s="9">
        <v>2</v>
      </c>
      <c r="F16" s="10">
        <f t="shared" si="1"/>
        <v>0.990338164251208</v>
      </c>
    </row>
    <row r="17" ht="20" customHeight="1" spans="1:6">
      <c r="A17" s="8" t="s">
        <v>21</v>
      </c>
      <c r="B17" s="8">
        <v>94</v>
      </c>
      <c r="C17" s="9">
        <v>20</v>
      </c>
      <c r="D17" s="9">
        <f t="shared" si="0"/>
        <v>17</v>
      </c>
      <c r="E17" s="9">
        <v>3</v>
      </c>
      <c r="F17" s="10">
        <f t="shared" si="1"/>
        <v>0.968085106382979</v>
      </c>
    </row>
    <row r="18" ht="20" customHeight="1" spans="1:6">
      <c r="A18" s="8" t="s">
        <v>22</v>
      </c>
      <c r="B18" s="8">
        <v>99</v>
      </c>
      <c r="C18" s="9">
        <v>21</v>
      </c>
      <c r="D18" s="9">
        <f t="shared" si="0"/>
        <v>19</v>
      </c>
      <c r="E18" s="9">
        <v>2</v>
      </c>
      <c r="F18" s="10">
        <f t="shared" si="1"/>
        <v>0.97979797979798</v>
      </c>
    </row>
    <row r="19" ht="20" customHeight="1" spans="1:6">
      <c r="A19" s="8" t="s">
        <v>23</v>
      </c>
      <c r="B19" s="8">
        <v>274</v>
      </c>
      <c r="C19" s="9">
        <v>55</v>
      </c>
      <c r="D19" s="9">
        <f t="shared" si="0"/>
        <v>55</v>
      </c>
      <c r="E19" s="9">
        <v>0</v>
      </c>
      <c r="F19" s="10">
        <f t="shared" si="1"/>
        <v>1</v>
      </c>
    </row>
    <row r="20" ht="20" customHeight="1" spans="1:6">
      <c r="A20" s="8" t="s">
        <v>24</v>
      </c>
      <c r="B20" s="8">
        <v>194</v>
      </c>
      <c r="C20" s="9">
        <v>40</v>
      </c>
      <c r="D20" s="9">
        <f t="shared" si="0"/>
        <v>35</v>
      </c>
      <c r="E20" s="9">
        <v>5</v>
      </c>
      <c r="F20" s="10">
        <f t="shared" si="1"/>
        <v>0.974226804123711</v>
      </c>
    </row>
    <row r="21" ht="20" customHeight="1" spans="1:6">
      <c r="A21" s="9" t="s">
        <v>25</v>
      </c>
      <c r="B21" s="9">
        <f>SUM(B3:B20)</f>
        <v>2962</v>
      </c>
      <c r="C21" s="9">
        <f>SUM(C3:C20)</f>
        <v>608</v>
      </c>
      <c r="D21" s="9">
        <f>SUM(D3:D20)</f>
        <v>582</v>
      </c>
      <c r="E21" s="9">
        <f>SUM(E3:E20)</f>
        <v>26</v>
      </c>
      <c r="F21" s="10">
        <f>AVERAGE(F3:F20)</f>
        <v>0.991093194584889</v>
      </c>
    </row>
  </sheetData>
  <mergeCells count="1">
    <mergeCell ref="A1:F1"/>
  </mergeCells>
  <pageMargins left="0.75" right="0.75" top="1" bottom="1" header="0.5" footer="0.5"/>
  <pageSetup paperSize="9" scale="9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zoomScale="85" zoomScaleNormal="85" topLeftCell="A10" workbookViewId="0">
      <selection activeCell="A18" sqref="$A18:$XFD18"/>
    </sheetView>
  </sheetViews>
  <sheetFormatPr defaultColWidth="9" defaultRowHeight="14" outlineLevelCol="5"/>
  <cols>
    <col min="1" max="1" width="13.6636363636364" customWidth="1"/>
    <col min="2" max="2" width="6.37272727272727" customWidth="1"/>
    <col min="3" max="3" width="12.1090909090909" customWidth="1"/>
    <col min="4" max="4" width="26.8727272727273" customWidth="1"/>
    <col min="5" max="5" width="21.5636363636364" customWidth="1"/>
    <col min="6" max="6" width="9.25454545454545" customWidth="1"/>
    <col min="7" max="7" width="7.66363636363636" customWidth="1"/>
    <col min="8" max="9" width="17.8909090909091" customWidth="1"/>
    <col min="10" max="10" width="6.77272727272727" customWidth="1"/>
    <col min="11" max="11" width="9.33636363636364" customWidth="1"/>
    <col min="12" max="12" width="6.77272727272727" customWidth="1"/>
    <col min="13" max="14" width="17.8909090909091" customWidth="1"/>
    <col min="15" max="15" width="6.77272727272727" customWidth="1"/>
    <col min="16" max="16" width="9.33636363636364" customWidth="1"/>
    <col min="17" max="17" width="6.77272727272727" customWidth="1"/>
    <col min="18" max="19" width="17.8909090909091" customWidth="1"/>
    <col min="20" max="20" width="6.77272727272727" customWidth="1"/>
  </cols>
  <sheetData>
    <row r="1" customFormat="1" ht="27.5" spans="1:6">
      <c r="A1" s="1" t="s">
        <v>26</v>
      </c>
      <c r="B1" s="1"/>
      <c r="C1" s="1"/>
      <c r="D1" s="1"/>
      <c r="E1" s="1"/>
      <c r="F1" s="1"/>
    </row>
    <row r="2" customFormat="1" ht="17.5" spans="1:6">
      <c r="A2" s="2" t="s">
        <v>27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32</v>
      </c>
    </row>
    <row r="3" ht="30" customHeight="1" spans="1:6">
      <c r="A3" s="3">
        <v>208</v>
      </c>
      <c r="B3" s="3" t="s">
        <v>33</v>
      </c>
      <c r="C3" s="3" t="s">
        <v>34</v>
      </c>
      <c r="D3" s="3"/>
      <c r="E3" s="3" t="s">
        <v>35</v>
      </c>
      <c r="F3" s="3">
        <v>3</v>
      </c>
    </row>
    <row r="4" ht="30" customHeight="1" spans="1:6">
      <c r="A4" s="3">
        <v>223</v>
      </c>
      <c r="B4" s="3" t="s">
        <v>33</v>
      </c>
      <c r="C4" s="3" t="s">
        <v>34</v>
      </c>
      <c r="D4" s="3"/>
      <c r="E4" s="3" t="s">
        <v>35</v>
      </c>
      <c r="F4" s="3">
        <v>3</v>
      </c>
    </row>
    <row r="5" ht="30" customHeight="1" spans="1:6">
      <c r="A5" s="3">
        <v>207</v>
      </c>
      <c r="B5" s="3" t="s">
        <v>36</v>
      </c>
      <c r="C5" s="3" t="s">
        <v>34</v>
      </c>
      <c r="D5" s="3" t="s">
        <v>37</v>
      </c>
      <c r="E5" s="3"/>
      <c r="F5" s="3">
        <v>5</v>
      </c>
    </row>
    <row r="6" ht="30" customHeight="1" spans="1:6">
      <c r="A6" s="3">
        <v>422</v>
      </c>
      <c r="B6" s="3" t="s">
        <v>38</v>
      </c>
      <c r="C6" s="3" t="s">
        <v>34</v>
      </c>
      <c r="D6" s="3" t="s">
        <v>39</v>
      </c>
      <c r="E6" s="3"/>
      <c r="F6" s="3">
        <v>7</v>
      </c>
    </row>
    <row r="7" ht="30" customHeight="1" spans="1:6">
      <c r="A7" s="3">
        <v>504</v>
      </c>
      <c r="B7" s="3" t="s">
        <v>40</v>
      </c>
      <c r="C7" s="3" t="s">
        <v>34</v>
      </c>
      <c r="D7" s="3" t="s">
        <v>41</v>
      </c>
      <c r="E7" s="3"/>
      <c r="F7" s="3">
        <v>7</v>
      </c>
    </row>
    <row r="8" ht="30" customHeight="1" spans="1:6">
      <c r="A8" s="3">
        <v>605</v>
      </c>
      <c r="B8" s="3" t="s">
        <v>40</v>
      </c>
      <c r="C8" s="3" t="s">
        <v>34</v>
      </c>
      <c r="D8" s="3" t="s">
        <v>42</v>
      </c>
      <c r="E8" s="3" t="s">
        <v>43</v>
      </c>
      <c r="F8" s="3">
        <v>7</v>
      </c>
    </row>
    <row r="9" ht="30" customHeight="1" spans="1:6">
      <c r="A9" s="3">
        <v>316</v>
      </c>
      <c r="B9" s="3" t="s">
        <v>38</v>
      </c>
      <c r="C9" s="3" t="s">
        <v>34</v>
      </c>
      <c r="D9" s="3" t="s">
        <v>44</v>
      </c>
      <c r="E9" s="3"/>
      <c r="F9" s="4">
        <v>8</v>
      </c>
    </row>
    <row r="10" ht="30" customHeight="1" spans="1:6">
      <c r="A10" s="3">
        <v>112</v>
      </c>
      <c r="B10" s="3" t="s">
        <v>45</v>
      </c>
      <c r="C10" s="3" t="s">
        <v>34</v>
      </c>
      <c r="D10" s="3"/>
      <c r="E10" s="3" t="s">
        <v>46</v>
      </c>
      <c r="F10" s="3">
        <v>10</v>
      </c>
    </row>
    <row r="11" ht="30" customHeight="1" spans="1:6">
      <c r="A11" s="3">
        <v>116</v>
      </c>
      <c r="B11" s="3" t="s">
        <v>45</v>
      </c>
      <c r="C11" s="3" t="s">
        <v>34</v>
      </c>
      <c r="D11" s="3"/>
      <c r="E11" s="3" t="s">
        <v>47</v>
      </c>
      <c r="F11" s="3">
        <v>10</v>
      </c>
    </row>
    <row r="12" ht="30" customHeight="1" spans="1:6">
      <c r="A12" s="3">
        <v>201</v>
      </c>
      <c r="B12" s="3" t="s">
        <v>45</v>
      </c>
      <c r="C12" s="3" t="s">
        <v>34</v>
      </c>
      <c r="D12" s="3"/>
      <c r="E12" s="3" t="s">
        <v>35</v>
      </c>
      <c r="F12" s="3">
        <v>10</v>
      </c>
    </row>
    <row r="13" ht="30" customHeight="1" spans="1:6">
      <c r="A13" s="3">
        <v>202</v>
      </c>
      <c r="B13" s="3" t="s">
        <v>45</v>
      </c>
      <c r="C13" s="3" t="s">
        <v>34</v>
      </c>
      <c r="D13" s="3"/>
      <c r="E13" s="3" t="s">
        <v>35</v>
      </c>
      <c r="F13" s="3">
        <v>10</v>
      </c>
    </row>
    <row r="14" ht="30" customHeight="1" spans="1:6">
      <c r="A14" s="3">
        <v>203</v>
      </c>
      <c r="B14" s="3" t="s">
        <v>45</v>
      </c>
      <c r="C14" s="3" t="s">
        <v>34</v>
      </c>
      <c r="D14" s="3"/>
      <c r="E14" s="3" t="s">
        <v>35</v>
      </c>
      <c r="F14" s="3">
        <v>10</v>
      </c>
    </row>
    <row r="15" ht="30" customHeight="1" spans="1:6">
      <c r="A15" s="3">
        <v>309</v>
      </c>
      <c r="B15" s="3" t="s">
        <v>48</v>
      </c>
      <c r="C15" s="3" t="s">
        <v>34</v>
      </c>
      <c r="D15" s="3"/>
      <c r="E15" s="3" t="s">
        <v>35</v>
      </c>
      <c r="F15" s="3">
        <v>10</v>
      </c>
    </row>
    <row r="16" ht="30" customHeight="1" spans="1:6">
      <c r="A16" s="3">
        <v>505</v>
      </c>
      <c r="B16" s="3" t="s">
        <v>48</v>
      </c>
      <c r="C16" s="3" t="s">
        <v>34</v>
      </c>
      <c r="D16" s="3" t="s">
        <v>49</v>
      </c>
      <c r="E16" s="3" t="s">
        <v>35</v>
      </c>
      <c r="F16" s="3">
        <v>10</v>
      </c>
    </row>
    <row r="17" ht="30" customHeight="1" spans="1:6">
      <c r="A17" s="3">
        <v>517</v>
      </c>
      <c r="B17" s="3" t="s">
        <v>48</v>
      </c>
      <c r="C17" s="3" t="s">
        <v>34</v>
      </c>
      <c r="D17" s="3" t="s">
        <v>50</v>
      </c>
      <c r="E17" s="3"/>
      <c r="F17" s="3">
        <v>10</v>
      </c>
    </row>
    <row r="18" ht="30" customHeight="1" spans="1:6">
      <c r="A18" s="3">
        <v>206</v>
      </c>
      <c r="B18" s="3" t="s">
        <v>36</v>
      </c>
      <c r="C18" s="3" t="s">
        <v>34</v>
      </c>
      <c r="D18" s="3"/>
      <c r="E18" s="3" t="s">
        <v>35</v>
      </c>
      <c r="F18" s="4">
        <v>11</v>
      </c>
    </row>
    <row r="19" ht="30" customHeight="1" spans="1:6">
      <c r="A19" s="5">
        <v>320</v>
      </c>
      <c r="B19" s="3" t="s">
        <v>36</v>
      </c>
      <c r="C19" s="3" t="s">
        <v>34</v>
      </c>
      <c r="D19" s="3"/>
      <c r="E19" s="3" t="s">
        <v>35</v>
      </c>
      <c r="F19" s="4">
        <v>11</v>
      </c>
    </row>
    <row r="20" ht="30" customHeight="1" spans="1:6">
      <c r="A20" s="5">
        <v>323</v>
      </c>
      <c r="B20" s="3" t="s">
        <v>36</v>
      </c>
      <c r="C20" s="3" t="s">
        <v>34</v>
      </c>
      <c r="D20" s="3"/>
      <c r="E20" s="3" t="s">
        <v>35</v>
      </c>
      <c r="F20" s="4">
        <v>11</v>
      </c>
    </row>
    <row r="21" ht="30" customHeight="1" spans="1:6">
      <c r="A21" s="5">
        <v>521</v>
      </c>
      <c r="B21" s="3" t="s">
        <v>51</v>
      </c>
      <c r="C21" s="3" t="s">
        <v>34</v>
      </c>
      <c r="D21" s="3"/>
      <c r="E21" s="3" t="s">
        <v>35</v>
      </c>
      <c r="F21" s="4">
        <v>11</v>
      </c>
    </row>
    <row r="22" ht="30" customHeight="1" spans="1:6">
      <c r="A22" s="5">
        <v>522</v>
      </c>
      <c r="B22" s="3" t="s">
        <v>51</v>
      </c>
      <c r="C22" s="3" t="s">
        <v>34</v>
      </c>
      <c r="D22" s="3"/>
      <c r="E22" s="3" t="s">
        <v>35</v>
      </c>
      <c r="F22" s="4">
        <v>11</v>
      </c>
    </row>
    <row r="23" ht="30" customHeight="1" spans="1:6">
      <c r="A23" s="5">
        <v>523</v>
      </c>
      <c r="B23" s="3" t="s">
        <v>51</v>
      </c>
      <c r="C23" s="3" t="s">
        <v>34</v>
      </c>
      <c r="D23" s="3"/>
      <c r="E23" s="3" t="s">
        <v>35</v>
      </c>
      <c r="F23" s="4">
        <v>11</v>
      </c>
    </row>
    <row r="24" ht="30" customHeight="1" spans="1:6">
      <c r="A24" s="5">
        <v>201</v>
      </c>
      <c r="B24" s="3" t="s">
        <v>52</v>
      </c>
      <c r="C24" s="3" t="s">
        <v>34</v>
      </c>
      <c r="D24" s="3" t="s">
        <v>53</v>
      </c>
      <c r="E24" s="3"/>
      <c r="F24" s="3">
        <v>12</v>
      </c>
    </row>
    <row r="25" ht="30" customHeight="1" spans="1:6">
      <c r="A25" s="3">
        <v>134</v>
      </c>
      <c r="B25" s="3" t="s">
        <v>54</v>
      </c>
      <c r="C25" s="3" t="s">
        <v>34</v>
      </c>
      <c r="D25" s="3" t="s">
        <v>55</v>
      </c>
      <c r="E25" s="3"/>
      <c r="F25" s="3">
        <v>14</v>
      </c>
    </row>
    <row r="26" ht="30" customHeight="1" spans="1:6">
      <c r="A26" s="5">
        <v>322</v>
      </c>
      <c r="B26" s="3" t="s">
        <v>56</v>
      </c>
      <c r="C26" s="3" t="s">
        <v>34</v>
      </c>
      <c r="D26" s="3"/>
      <c r="E26" s="3" t="s">
        <v>35</v>
      </c>
      <c r="F26" s="3">
        <v>15</v>
      </c>
    </row>
    <row r="27" ht="30" customHeight="1" spans="1:6">
      <c r="A27" s="3">
        <v>117</v>
      </c>
      <c r="B27" s="3" t="s">
        <v>33</v>
      </c>
      <c r="C27" s="3" t="s">
        <v>34</v>
      </c>
      <c r="D27" s="3"/>
      <c r="E27" s="3" t="s">
        <v>35</v>
      </c>
      <c r="F27" s="3">
        <v>17</v>
      </c>
    </row>
    <row r="28" ht="30" customHeight="1" spans="1:6">
      <c r="A28" s="3">
        <v>528</v>
      </c>
      <c r="B28" s="3" t="s">
        <v>57</v>
      </c>
      <c r="C28" s="3" t="s">
        <v>34</v>
      </c>
      <c r="D28" s="3"/>
      <c r="E28" s="3" t="s">
        <v>35</v>
      </c>
      <c r="F28" s="3">
        <v>17</v>
      </c>
    </row>
  </sheetData>
  <autoFilter ref="A2:F28">
    <extLst/>
  </autoFilter>
  <mergeCells count="1">
    <mergeCell ref="A1:F1"/>
  </mergeCells>
  <conditionalFormatting sqref="A1">
    <cfRule type="duplicateValues" dxfId="0" priority="62"/>
  </conditionalFormatting>
  <conditionalFormatting sqref="A2:B2">
    <cfRule type="duplicateValues" dxfId="0" priority="61"/>
  </conditionalFormatting>
  <conditionalFormatting sqref="A5">
    <cfRule type="duplicateValues" dxfId="0" priority="32"/>
    <cfRule type="duplicateValues" dxfId="0" priority="31"/>
    <cfRule type="duplicateValues" dxfId="0" priority="30"/>
  </conditionalFormatting>
  <conditionalFormatting sqref="A9">
    <cfRule type="duplicateValues" dxfId="0" priority="26"/>
    <cfRule type="duplicateValues" dxfId="0" priority="25"/>
    <cfRule type="duplicateValues" dxfId="0" priority="24"/>
  </conditionalFormatting>
  <conditionalFormatting sqref="A24">
    <cfRule type="duplicateValues" dxfId="0" priority="13"/>
    <cfRule type="duplicateValues" dxfId="0" priority="14"/>
    <cfRule type="duplicateValues" dxfId="0" priority="15"/>
  </conditionalFormatting>
  <conditionalFormatting sqref="A25">
    <cfRule type="duplicateValues" dxfId="0" priority="10"/>
    <cfRule type="duplicateValues" dxfId="0" priority="11"/>
    <cfRule type="duplicateValues" dxfId="0" priority="12"/>
  </conditionalFormatting>
  <conditionalFormatting sqref="A26">
    <cfRule type="duplicateValues" dxfId="0" priority="7"/>
    <cfRule type="duplicateValues" dxfId="0" priority="8"/>
    <cfRule type="duplicateValues" dxfId="0" priority="9"/>
  </conditionalFormatting>
  <conditionalFormatting sqref="A27">
    <cfRule type="duplicateValues" dxfId="0" priority="3"/>
    <cfRule type="duplicateValues" dxfId="0" priority="4"/>
  </conditionalFormatting>
  <conditionalFormatting sqref="A28">
    <cfRule type="duplicateValues" dxfId="0" priority="5"/>
    <cfRule type="duplicateValues" dxfId="0" priority="6"/>
  </conditionalFormatting>
  <conditionalFormatting sqref="A10:A17">
    <cfRule type="duplicateValues" dxfId="0" priority="21"/>
  </conditionalFormatting>
  <conditionalFormatting sqref="A16:A17">
    <cfRule type="duplicateValues" dxfId="0" priority="22"/>
    <cfRule type="duplicateValues" dxfId="0" priority="23"/>
  </conditionalFormatting>
  <conditionalFormatting sqref="A18:A23">
    <cfRule type="duplicateValues" dxfId="0" priority="16"/>
  </conditionalFormatting>
  <conditionalFormatting sqref="A19:A22">
    <cfRule type="duplicateValues" dxfId="0" priority="20"/>
  </conditionalFormatting>
  <conditionalFormatting sqref="A19:A23">
    <cfRule type="duplicateValues" dxfId="0" priority="17"/>
  </conditionalFormatting>
  <conditionalFormatting sqref="A20:A22">
    <cfRule type="duplicateValues" dxfId="0" priority="19"/>
  </conditionalFormatting>
  <conditionalFormatting sqref="A20:A23">
    <cfRule type="duplicateValues" dxfId="0" priority="18"/>
  </conditionalFormatting>
  <conditionalFormatting sqref="A27:A28">
    <cfRule type="duplicateValues" dxfId="0" priority="1"/>
    <cfRule type="duplicateValues" dxfId="0" priority="2"/>
  </conditionalFormatting>
  <conditionalFormatting sqref="A29:A1047958">
    <cfRule type="duplicateValues" dxfId="0" priority="88"/>
    <cfRule type="duplicateValues" dxfId="0" priority="92"/>
  </conditionalFormatting>
  <conditionalFormatting sqref="K3:K1047958">
    <cfRule type="duplicateValues" dxfId="0" priority="86"/>
    <cfRule type="duplicateValues" dxfId="0" priority="91"/>
  </conditionalFormatting>
  <conditionalFormatting sqref="P3:P1047958">
    <cfRule type="duplicateValues" dxfId="0" priority="85"/>
    <cfRule type="duplicateValues" dxfId="0" priority="90"/>
  </conditionalFormatting>
  <conditionalFormatting sqref="A1 A2:B2">
    <cfRule type="duplicateValues" dxfId="0" priority="60"/>
  </conditionalFormatting>
  <conditionalFormatting sqref="A3 A4">
    <cfRule type="duplicateValues" dxfId="0" priority="33"/>
  </conditionalFormatting>
  <conditionalFormatting sqref="A6 A7 A8">
    <cfRule type="duplicateValues" dxfId="0" priority="27"/>
  </conditionalFormatting>
  <conditionalFormatting sqref="A7 A8">
    <cfRule type="duplicateValues" dxfId="0" priority="29"/>
    <cfRule type="duplicateValues" dxfId="0" priority="2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86195</cp:lastModifiedBy>
  <dcterms:created xsi:type="dcterms:W3CDTF">2023-05-12T11:15:00Z</dcterms:created>
  <dcterms:modified xsi:type="dcterms:W3CDTF">2024-04-21T14:53:30Z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A4FB7E0CC4B145D79D4657BEE6A3A019_13</vt:lpwstr>
  </property>
</Properties>
</file>